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айон тыс. руб.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5" l="1"/>
  <c r="D10" i="5"/>
  <c r="E12" i="5"/>
  <c r="E13" i="5"/>
  <c r="E10" i="5" s="1"/>
  <c r="E14" i="5"/>
  <c r="E15" i="5"/>
  <c r="E16" i="5"/>
  <c r="E17" i="5"/>
  <c r="E18" i="5"/>
  <c r="C19" i="5"/>
  <c r="D19" i="5"/>
  <c r="E20" i="5"/>
  <c r="E21" i="5"/>
  <c r="E22" i="5"/>
  <c r="E23" i="5"/>
  <c r="C24" i="5"/>
  <c r="D24" i="5"/>
  <c r="E25" i="5"/>
  <c r="E26" i="5"/>
  <c r="E27" i="5"/>
  <c r="E24" i="5" l="1"/>
  <c r="C9" i="5"/>
  <c r="E19" i="5"/>
  <c r="D9" i="5"/>
  <c r="E9" i="5" l="1"/>
</calcChain>
</file>

<file path=xl/sharedStrings.xml><?xml version="1.0" encoding="utf-8"?>
<sst xmlns="http://schemas.openxmlformats.org/spreadsheetml/2006/main" count="34" uniqueCount="34">
  <si>
    <t>№ п/п</t>
  </si>
  <si>
    <t>Наименование</t>
  </si>
  <si>
    <t>Амортизация</t>
  </si>
  <si>
    <t>НЕФИНАНСОВЫЕ АКТИВЫ</t>
  </si>
  <si>
    <t>Основные средства</t>
  </si>
  <si>
    <t>1.1</t>
  </si>
  <si>
    <t>Машины и оборудование</t>
  </si>
  <si>
    <t>Транспортные средства</t>
  </si>
  <si>
    <t>Биологические ресурсы</t>
  </si>
  <si>
    <t>1.2</t>
  </si>
  <si>
    <t>Непроизведенные активы</t>
  </si>
  <si>
    <t>1.3</t>
  </si>
  <si>
    <t>Нефинансовые активы, составляющие имущество казны</t>
  </si>
  <si>
    <t>Недвижимое имущество в составе казны</t>
  </si>
  <si>
    <t>Движимое имущество казны в составе имущества казны</t>
  </si>
  <si>
    <t>Непроизведенные активы в составе имущества казны</t>
  </si>
  <si>
    <t>Имущество казны в концессии</t>
  </si>
  <si>
    <t>1.4</t>
  </si>
  <si>
    <t>Права пользования активами</t>
  </si>
  <si>
    <t>Права пользования активами жилыми помещениями</t>
  </si>
  <si>
    <t>Права пользования активами нежилыми помещениями</t>
  </si>
  <si>
    <t>Права пользования программным обеспечением и базами данных</t>
  </si>
  <si>
    <t>Борисоглебского муниципального района на 01.01.2023</t>
  </si>
  <si>
    <t xml:space="preserve">Балансовая </t>
  </si>
  <si>
    <t>стоимость</t>
  </si>
  <si>
    <t>Остаточная</t>
  </si>
  <si>
    <t xml:space="preserve"> стоимость</t>
  </si>
  <si>
    <t>Жилые помещения</t>
  </si>
  <si>
    <t>Нежилые помещения (здания и сооружения)</t>
  </si>
  <si>
    <t>Производственный и хозяйственный инвентарь</t>
  </si>
  <si>
    <t>Прочие основные средства</t>
  </si>
  <si>
    <t>тыс. руб.</t>
  </si>
  <si>
    <t>Информация о стоимости объектов, находящихся в  собственности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</si>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</sst>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_₽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/>
    <xf numFmtId="164" fontId="0" fillId="0" borderId="0" xfId="0" applyNumberFormat="1"/>
    <xf numFmtId="0" fontId="0" fillId="2" borderId="0" xfId="0" applyFill="1"/>
    <xf numFmtId="0" fontId="2" fillId="0" borderId="0" xfId="0" applyFont="1"/>
    <xf numFmtId="0" fontId="2" fillId="0" borderId="22" xfId="0" applyFont="1" applyBorder="1"/>
    <xf numFmtId="0" fontId="2" fillId="0" borderId="23" xfId="0" applyFont="1" applyBorder="1"/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/>
    <xf numFmtId="0" fontId="2" fillId="0" borderId="8" xfId="0" applyFont="1" applyBorder="1"/>
    <xf numFmtId="0" fontId="2" fillId="0" borderId="3" xfId="0" applyFont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13" xfId="0" applyFont="1" applyBorder="1"/>
    <xf numFmtId="0" fontId="3" fillId="0" borderId="3" xfId="0" applyFont="1" applyBorder="1"/>
    <xf numFmtId="4" fontId="3" fillId="2" borderId="3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3" fillId="2" borderId="21" xfId="0" applyNumberFormat="1" applyFont="1" applyFill="1" applyBorder="1" applyAlignment="1">
      <alignment horizontal="right"/>
    </xf>
    <xf numFmtId="49" fontId="3" fillId="0" borderId="18" xfId="0" applyNumberFormat="1" applyFont="1" applyBorder="1"/>
    <xf numFmtId="0" fontId="3" fillId="0" borderId="19" xfId="0" applyFont="1" applyBorder="1"/>
    <xf numFmtId="164" fontId="3" fillId="2" borderId="18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49" fontId="2" fillId="0" borderId="12" xfId="0" applyNumberFormat="1" applyFont="1" applyBorder="1"/>
    <xf numFmtId="0" fontId="2" fillId="0" borderId="4" xfId="0" applyFont="1" applyBorder="1"/>
    <xf numFmtId="43" fontId="2" fillId="2" borderId="4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164" fontId="2" fillId="2" borderId="17" xfId="0" applyNumberFormat="1" applyFont="1" applyFill="1" applyBorder="1" applyAlignment="1">
      <alignment horizontal="right"/>
    </xf>
    <xf numFmtId="49" fontId="2" fillId="0" borderId="9" xfId="0" applyNumberFormat="1" applyFont="1" applyBorder="1"/>
    <xf numFmtId="0" fontId="2" fillId="0" borderId="1" xfId="0" applyFont="1" applyBorder="1" applyAlignment="1">
      <alignment wrapText="1"/>
    </xf>
    <xf numFmtId="43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15" xfId="0" applyNumberFormat="1" applyFont="1" applyFill="1" applyBorder="1" applyAlignment="1">
      <alignment horizontal="right"/>
    </xf>
    <xf numFmtId="0" fontId="2" fillId="0" borderId="1" xfId="0" applyFont="1" applyBorder="1"/>
    <xf numFmtId="43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 vertical="top"/>
    </xf>
    <xf numFmtId="49" fontId="2" fillId="0" borderId="11" xfId="0" applyNumberFormat="1" applyFont="1" applyBorder="1"/>
    <xf numFmtId="0" fontId="2" fillId="0" borderId="2" xfId="0" applyFont="1" applyBorder="1"/>
    <xf numFmtId="165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164" fontId="2" fillId="2" borderId="20" xfId="0" applyNumberFormat="1" applyFont="1" applyFill="1" applyBorder="1" applyAlignment="1">
      <alignment horizontal="right"/>
    </xf>
    <xf numFmtId="165" fontId="3" fillId="2" borderId="19" xfId="0" applyNumberFormat="1" applyFont="1" applyFill="1" applyBorder="1" applyAlignment="1">
      <alignment horizontal="right"/>
    </xf>
    <xf numFmtId="164" fontId="3" fillId="2" borderId="19" xfId="0" applyNumberFormat="1" applyFont="1" applyFill="1" applyBorder="1" applyAlignment="1">
      <alignment horizontal="right"/>
    </xf>
    <xf numFmtId="0" fontId="3" fillId="0" borderId="19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65" fontId="2" fillId="2" borderId="6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165" fontId="2" fillId="2" borderId="5" xfId="0" applyNumberFormat="1" applyFont="1" applyFill="1" applyBorder="1" applyAlignment="1">
      <alignment horizontal="right"/>
    </xf>
    <xf numFmtId="165" fontId="2" fillId="2" borderId="4" xfId="0" applyNumberFormat="1" applyFont="1" applyFill="1" applyBorder="1" applyAlignment="1">
      <alignment horizontal="right"/>
    </xf>
    <xf numFmtId="49" fontId="2" fillId="0" borderId="10" xfId="0" applyNumberFormat="1" applyFont="1" applyBorder="1"/>
    <xf numFmtId="0" fontId="2" fillId="0" borderId="14" xfId="0" applyFont="1" applyBorder="1" applyAlignment="1">
      <alignment wrapText="1"/>
    </xf>
    <xf numFmtId="165" fontId="2" fillId="2" borderId="14" xfId="0" applyNumberFormat="1" applyFont="1" applyFill="1" applyBorder="1" applyAlignment="1">
      <alignment horizontal="right"/>
    </xf>
    <xf numFmtId="164" fontId="2" fillId="2" borderId="14" xfId="0" applyNumberFormat="1" applyFont="1" applyFill="1" applyBorder="1" applyAlignment="1">
      <alignment horizontal="right"/>
    </xf>
    <xf numFmtId="164" fontId="2" fillId="2" borderId="28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10" workbookViewId="0">
      <selection activeCell="E2" sqref="E2"/>
    </sheetView>
  </sheetViews>
  <sheetFormatPr defaultRowHeight="15" x14ac:dyDescent="0.25"/>
  <cols>
    <col min="1" max="1" width="9" customWidth="1"/>
    <col min="2" max="2" width="40.7109375" customWidth="1"/>
    <col min="3" max="3" width="21.28515625" customWidth="1"/>
    <col min="4" max="4" width="17.28515625" customWidth="1"/>
    <col min="5" max="5" width="19.7109375" customWidth="1"/>
  </cols>
  <sheetData>
    <row r="1" spans="1:6" ht="18.75" x14ac:dyDescent="0.3">
      <c r="E1" s="60" t="s">
        <v>33</v>
      </c>
    </row>
    <row r="2" spans="1:6" ht="18.75" x14ac:dyDescent="0.3">
      <c r="A2" s="6" t="s">
        <v>32</v>
      </c>
      <c r="B2" s="6"/>
      <c r="C2" s="6"/>
      <c r="D2" s="6"/>
      <c r="E2" s="3"/>
    </row>
    <row r="3" spans="1:6" ht="18.75" x14ac:dyDescent="0.3">
      <c r="A3" s="6"/>
      <c r="B3" s="6" t="s">
        <v>22</v>
      </c>
      <c r="C3" s="6"/>
      <c r="D3" s="6"/>
      <c r="E3" s="3"/>
    </row>
    <row r="4" spans="1:6" ht="18.75" x14ac:dyDescent="0.3">
      <c r="A4" s="6"/>
      <c r="B4" s="6"/>
      <c r="C4" s="6"/>
      <c r="D4" s="6"/>
      <c r="E4" s="3"/>
    </row>
    <row r="5" spans="1:6" ht="19.5" thickBot="1" x14ac:dyDescent="0.35">
      <c r="A5" s="3"/>
      <c r="B5" s="3"/>
      <c r="C5" s="3"/>
      <c r="D5" s="3"/>
      <c r="E5" s="60" t="s">
        <v>31</v>
      </c>
    </row>
    <row r="6" spans="1:6" ht="18.75" x14ac:dyDescent="0.3">
      <c r="A6" s="7"/>
      <c r="B6" s="8"/>
      <c r="C6" s="9" t="s">
        <v>23</v>
      </c>
      <c r="D6" s="10"/>
      <c r="E6" s="9" t="s">
        <v>25</v>
      </c>
      <c r="F6" s="5"/>
    </row>
    <row r="7" spans="1:6" ht="18.75" x14ac:dyDescent="0.3">
      <c r="A7" s="11" t="s">
        <v>0</v>
      </c>
      <c r="B7" s="12" t="s">
        <v>1</v>
      </c>
      <c r="C7" s="13" t="s">
        <v>24</v>
      </c>
      <c r="D7" s="14" t="s">
        <v>2</v>
      </c>
      <c r="E7" s="13" t="s">
        <v>26</v>
      </c>
      <c r="F7" s="5"/>
    </row>
    <row r="8" spans="1:6" ht="19.5" thickBot="1" x14ac:dyDescent="0.35">
      <c r="A8" s="15"/>
      <c r="B8" s="16"/>
      <c r="C8" s="17"/>
      <c r="D8" s="18"/>
      <c r="E8" s="17"/>
      <c r="F8" s="5"/>
    </row>
    <row r="9" spans="1:6" ht="34.5" customHeight="1" thickBot="1" x14ac:dyDescent="0.35">
      <c r="A9" s="19"/>
      <c r="B9" s="20" t="s">
        <v>3</v>
      </c>
      <c r="C9" s="21">
        <f t="shared" ref="C9:D9" si="0">SUM(C18,C19,C24,C10)</f>
        <v>1332629.2000000002</v>
      </c>
      <c r="D9" s="22">
        <f t="shared" si="0"/>
        <v>656630.29999999993</v>
      </c>
      <c r="E9" s="23">
        <f>C9-D9</f>
        <v>675998.90000000026</v>
      </c>
      <c r="F9" s="5"/>
    </row>
    <row r="10" spans="1:6" ht="19.5" thickBot="1" x14ac:dyDescent="0.35">
      <c r="A10" s="24" t="s">
        <v>5</v>
      </c>
      <c r="B10" s="25" t="s">
        <v>4</v>
      </c>
      <c r="C10" s="26">
        <f t="shared" ref="C10:D10" si="1">SUM(C11:C17)</f>
        <v>758574</v>
      </c>
      <c r="D10" s="26">
        <f t="shared" si="1"/>
        <v>616468.6</v>
      </c>
      <c r="E10" s="27">
        <f>SUM(E11:E17)</f>
        <v>142105.4</v>
      </c>
      <c r="F10" s="5"/>
    </row>
    <row r="11" spans="1:6" ht="18.75" x14ac:dyDescent="0.3">
      <c r="A11" s="28"/>
      <c r="B11" s="29" t="s">
        <v>27</v>
      </c>
      <c r="C11" s="30">
        <v>6405.1</v>
      </c>
      <c r="D11" s="31">
        <v>6405.1</v>
      </c>
      <c r="E11" s="32">
        <v>0</v>
      </c>
      <c r="F11" s="5"/>
    </row>
    <row r="12" spans="1:6" ht="37.5" x14ac:dyDescent="0.3">
      <c r="A12" s="33"/>
      <c r="B12" s="34" t="s">
        <v>28</v>
      </c>
      <c r="C12" s="35">
        <v>464773.2</v>
      </c>
      <c r="D12" s="36">
        <v>383482.2</v>
      </c>
      <c r="E12" s="37">
        <f>C12-D12</f>
        <v>81291</v>
      </c>
      <c r="F12" s="5"/>
    </row>
    <row r="13" spans="1:6" ht="18.75" x14ac:dyDescent="0.3">
      <c r="A13" s="33"/>
      <c r="B13" s="38" t="s">
        <v>6</v>
      </c>
      <c r="C13" s="39">
        <v>129504.2</v>
      </c>
      <c r="D13" s="36">
        <v>105299.1</v>
      </c>
      <c r="E13" s="37">
        <f t="shared" ref="E13:E17" si="2">C13-D13</f>
        <v>24205.099999999991</v>
      </c>
      <c r="F13" s="5"/>
    </row>
    <row r="14" spans="1:6" ht="18.75" x14ac:dyDescent="0.3">
      <c r="A14" s="33"/>
      <c r="B14" s="38" t="s">
        <v>7</v>
      </c>
      <c r="C14" s="40">
        <v>64830.1</v>
      </c>
      <c r="D14" s="36">
        <v>33968.9</v>
      </c>
      <c r="E14" s="37">
        <f t="shared" si="2"/>
        <v>30861.199999999997</v>
      </c>
      <c r="F14" s="5"/>
    </row>
    <row r="15" spans="1:6" ht="37.5" x14ac:dyDescent="0.3">
      <c r="A15" s="33"/>
      <c r="B15" s="34" t="s">
        <v>29</v>
      </c>
      <c r="C15" s="40">
        <v>65994.3</v>
      </c>
      <c r="D15" s="36">
        <v>61343.199999999997</v>
      </c>
      <c r="E15" s="37">
        <f t="shared" si="2"/>
        <v>4651.1000000000058</v>
      </c>
      <c r="F15" s="5"/>
    </row>
    <row r="16" spans="1:6" ht="18.75" x14ac:dyDescent="0.3">
      <c r="A16" s="33"/>
      <c r="B16" s="38" t="s">
        <v>8</v>
      </c>
      <c r="C16" s="41">
        <v>1.1000000000000001</v>
      </c>
      <c r="D16" s="36">
        <v>0</v>
      </c>
      <c r="E16" s="37">
        <f t="shared" si="2"/>
        <v>1.1000000000000001</v>
      </c>
      <c r="F16" s="5"/>
    </row>
    <row r="17" spans="1:6" ht="19.5" thickBot="1" x14ac:dyDescent="0.35">
      <c r="A17" s="42"/>
      <c r="B17" s="43" t="s">
        <v>30</v>
      </c>
      <c r="C17" s="44">
        <v>27066</v>
      </c>
      <c r="D17" s="45">
        <v>25970.1</v>
      </c>
      <c r="E17" s="46">
        <f t="shared" si="2"/>
        <v>1095.9000000000015</v>
      </c>
      <c r="F17" s="5"/>
    </row>
    <row r="18" spans="1:6" ht="19.5" thickBot="1" x14ac:dyDescent="0.35">
      <c r="A18" s="24" t="s">
        <v>9</v>
      </c>
      <c r="B18" s="25" t="s">
        <v>10</v>
      </c>
      <c r="C18" s="47">
        <v>185649</v>
      </c>
      <c r="D18" s="48">
        <v>0</v>
      </c>
      <c r="E18" s="27">
        <f>C18-D18</f>
        <v>185649</v>
      </c>
      <c r="F18" s="5"/>
    </row>
    <row r="19" spans="1:6" ht="39.75" customHeight="1" thickBot="1" x14ac:dyDescent="0.35">
      <c r="A19" s="24" t="s">
        <v>11</v>
      </c>
      <c r="B19" s="49" t="s">
        <v>12</v>
      </c>
      <c r="C19" s="26">
        <f t="shared" ref="C19:D19" si="3">SUM(C20:C23)</f>
        <v>379136.9</v>
      </c>
      <c r="D19" s="26">
        <f t="shared" si="3"/>
        <v>35125</v>
      </c>
      <c r="E19" s="27">
        <f>SUM(E20:E23)</f>
        <v>344011.9</v>
      </c>
      <c r="F19" s="5"/>
    </row>
    <row r="20" spans="1:6" ht="37.5" x14ac:dyDescent="0.3">
      <c r="A20" s="28"/>
      <c r="B20" s="50" t="s">
        <v>13</v>
      </c>
      <c r="C20" s="51">
        <v>231755.7</v>
      </c>
      <c r="D20" s="31">
        <v>32149.8</v>
      </c>
      <c r="E20" s="32">
        <f t="shared" ref="E20:E23" si="4">C20-D20</f>
        <v>199605.90000000002</v>
      </c>
      <c r="F20" s="5"/>
    </row>
    <row r="21" spans="1:6" ht="40.5" customHeight="1" x14ac:dyDescent="0.3">
      <c r="A21" s="33"/>
      <c r="B21" s="34" t="s">
        <v>14</v>
      </c>
      <c r="C21" s="51">
        <v>9671.1</v>
      </c>
      <c r="D21" s="36">
        <v>2808.4</v>
      </c>
      <c r="E21" s="37">
        <f t="shared" si="4"/>
        <v>6862.7000000000007</v>
      </c>
      <c r="F21" s="5"/>
    </row>
    <row r="22" spans="1:6" ht="37.5" x14ac:dyDescent="0.3">
      <c r="A22" s="33"/>
      <c r="B22" s="34" t="s">
        <v>15</v>
      </c>
      <c r="C22" s="51">
        <v>136511.20000000001</v>
      </c>
      <c r="D22" s="36">
        <v>0</v>
      </c>
      <c r="E22" s="37">
        <f t="shared" si="4"/>
        <v>136511.20000000001</v>
      </c>
      <c r="F22" s="5"/>
    </row>
    <row r="23" spans="1:6" ht="19.5" thickBot="1" x14ac:dyDescent="0.35">
      <c r="A23" s="52"/>
      <c r="B23" s="43" t="s">
        <v>16</v>
      </c>
      <c r="C23" s="53">
        <v>1198.9000000000001</v>
      </c>
      <c r="D23" s="45">
        <v>166.8</v>
      </c>
      <c r="E23" s="46">
        <f t="shared" si="4"/>
        <v>1032.1000000000001</v>
      </c>
      <c r="F23" s="5"/>
    </row>
    <row r="24" spans="1:6" ht="19.5" thickBot="1" x14ac:dyDescent="0.35">
      <c r="A24" s="24" t="s">
        <v>17</v>
      </c>
      <c r="B24" s="25" t="s">
        <v>18</v>
      </c>
      <c r="C24" s="26">
        <f t="shared" ref="C24:D24" si="5">SUM(C25:C27)</f>
        <v>9269.3000000000011</v>
      </c>
      <c r="D24" s="26">
        <f t="shared" si="5"/>
        <v>5036.7</v>
      </c>
      <c r="E24" s="27">
        <f>SUM(E25:E27)</f>
        <v>4232.6000000000004</v>
      </c>
      <c r="F24" s="5"/>
    </row>
    <row r="25" spans="1:6" ht="38.25" customHeight="1" x14ac:dyDescent="0.3">
      <c r="A25" s="28"/>
      <c r="B25" s="50" t="s">
        <v>19</v>
      </c>
      <c r="C25" s="54">
        <v>1443</v>
      </c>
      <c r="D25" s="31">
        <v>962</v>
      </c>
      <c r="E25" s="32">
        <f t="shared" ref="E25:E27" si="6">C25-D25</f>
        <v>481</v>
      </c>
      <c r="F25" s="5"/>
    </row>
    <row r="26" spans="1:6" ht="44.25" customHeight="1" x14ac:dyDescent="0.3">
      <c r="A26" s="33"/>
      <c r="B26" s="34" t="s">
        <v>20</v>
      </c>
      <c r="C26" s="40">
        <v>6071.6</v>
      </c>
      <c r="D26" s="36">
        <v>4047.7</v>
      </c>
      <c r="E26" s="32">
        <f t="shared" si="6"/>
        <v>2023.9000000000005</v>
      </c>
      <c r="F26" s="5"/>
    </row>
    <row r="27" spans="1:6" ht="43.5" customHeight="1" thickBot="1" x14ac:dyDescent="0.35">
      <c r="A27" s="55"/>
      <c r="B27" s="56" t="s">
        <v>21</v>
      </c>
      <c r="C27" s="57">
        <v>1754.7</v>
      </c>
      <c r="D27" s="58">
        <v>27</v>
      </c>
      <c r="E27" s="59">
        <f t="shared" si="6"/>
        <v>1727.7</v>
      </c>
      <c r="F27" s="5"/>
    </row>
    <row r="28" spans="1:6" x14ac:dyDescent="0.25">
      <c r="A28" s="1"/>
      <c r="D28" s="4"/>
    </row>
    <row r="29" spans="1:6" x14ac:dyDescent="0.25">
      <c r="A29" s="2"/>
    </row>
    <row r="30" spans="1:6" x14ac:dyDescent="0.25">
      <c r="A30" s="1"/>
    </row>
  </sheetData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 тыс. руб.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2023-04-20T09:09:37Z</dcterms:modified>
</cp:coreProperties>
</file>